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come Tracker" sheetId="1" state="visible" r:id="rId1"/>
    <sheet xmlns:r="http://schemas.openxmlformats.org/officeDocument/2006/relationships" name="Video Analytics" sheetId="2" state="visible" r:id="rId2"/>
    <sheet xmlns:r="http://schemas.openxmlformats.org/officeDocument/2006/relationships" name="Dashboard" sheetId="3" state="visible" r:id="rId3"/>
    <sheet xmlns:r="http://schemas.openxmlformats.org/officeDocument/2006/relationships" name="Settings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sz val="14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Income Breakdown</a:t>
            </a:r>
          </a:p>
        </rich>
      </tx>
    </title>
    <plotArea>
      <pieChart>
        <varyColors val="1"/>
        <ser>
          <idx val="0"/>
          <order val="0"/>
          <tx>
            <strRef>
              <f>'Dashboard'!B3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'Dashboard'!$A$4:$A$6</f>
            </numRef>
          </cat>
          <val>
            <numRef>
              <f>'Dashboard'!$B$4:$B$6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Monthly Revenue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'Dashboard'!B14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'Dashboard'!$A$15:$A$26</f>
            </numRef>
          </cat>
          <val>
            <numRef>
              <f>'Dashboard'!$B$15:$B$26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Subscribers Gained per Video</a:t>
            </a:r>
          </a:p>
        </rich>
      </tx>
    </title>
    <plotArea>
      <lineChart>
        <grouping val="standard"/>
        <ser>
          <idx val="0"/>
          <order val="0"/>
          <tx>
            <strRef>
              <f>'Dashboard'!I3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'Dashboard'!$H$4:$H$8</f>
            </numRef>
          </cat>
          <val>
            <numRef>
              <f>'Dashboard'!$I$4:$I$8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/Relationships>
</file>

<file path=xl/drawings/drawing1.xml><?xml version="1.0" encoding="utf-8"?>
<wsDr xmlns="http://schemas.openxmlformats.org/drawingml/2006/spreadsheetDrawing">
  <oneCellAnchor>
    <from>
      <col>3</col>
      <colOff>0</colOff>
      <row>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3</col>
      <colOff>0</colOff>
      <row>17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3</col>
      <colOff>0</colOff>
      <row>34</row>
      <rowOff>0</rowOff>
    </from>
    <ext cx="5400000" cy="270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Video Title</t>
        </is>
      </c>
      <c r="C1" s="1" t="inlineStr">
        <is>
          <t>Video ID</t>
        </is>
      </c>
      <c r="D1" s="1" t="inlineStr">
        <is>
          <t>Income Source</t>
        </is>
      </c>
      <c r="E1" s="1" t="inlineStr">
        <is>
          <t>Platform</t>
        </is>
      </c>
      <c r="F1" s="1" t="inlineStr">
        <is>
          <t>Views</t>
        </is>
      </c>
      <c r="G1" s="1" t="inlineStr">
        <is>
          <t>Revenue ($)</t>
        </is>
      </c>
      <c r="H1" s="1" t="inlineStr">
        <is>
          <t>RPM ($/1000 views)</t>
        </is>
      </c>
      <c r="I1" s="1" t="inlineStr">
        <is>
          <t>Payment Status</t>
        </is>
      </c>
      <c r="J1" s="1" t="inlineStr">
        <is>
          <t>Tax Est (20%)</t>
        </is>
      </c>
      <c r="K1" s="1" t="inlineStr">
        <is>
          <t>Notes</t>
        </is>
      </c>
    </row>
    <row r="2">
      <c r="A2" t="inlineStr">
        <is>
          <t>2026-01-05</t>
        </is>
      </c>
      <c r="B2" t="inlineStr">
        <is>
          <t>How to Edit Videos Faster</t>
        </is>
      </c>
      <c r="C2" t="inlineStr">
        <is>
          <t>VID001</t>
        </is>
      </c>
      <c r="D2" t="inlineStr">
        <is>
          <t>AdSense</t>
        </is>
      </c>
      <c r="E2" t="inlineStr">
        <is>
          <t>YouTube</t>
        </is>
      </c>
      <c r="F2" t="n">
        <v>15000</v>
      </c>
      <c r="G2" t="n">
        <v>120</v>
      </c>
      <c r="H2">
        <f>IF(F2&gt;0,G2/F2*1000,"")</f>
        <v/>
      </c>
      <c r="I2" t="inlineStr">
        <is>
          <t>Paid</t>
        </is>
      </c>
      <c r="J2">
        <f>IF(G2&gt;0,G2*0.2,"")</f>
        <v/>
      </c>
      <c r="K2" t="inlineStr"/>
    </row>
    <row r="3">
      <c r="A3" t="inlineStr">
        <is>
          <t>2026-01-10</t>
        </is>
      </c>
      <c r="B3" t="inlineStr">
        <is>
          <t>Camera Review</t>
        </is>
      </c>
      <c r="C3" t="inlineStr">
        <is>
          <t>VID002</t>
        </is>
      </c>
      <c r="D3" t="inlineStr">
        <is>
          <t>Affiliate</t>
        </is>
      </c>
      <c r="E3" t="inlineStr">
        <is>
          <t>Amazon</t>
        </is>
      </c>
      <c r="F3" t="n">
        <v>8000</v>
      </c>
      <c r="G3" t="n">
        <v>75</v>
      </c>
      <c r="H3">
        <f>IF(F3&gt;0,G3/F3*1000,"")</f>
        <v/>
      </c>
      <c r="I3" t="inlineStr">
        <is>
          <t>Paid</t>
        </is>
      </c>
      <c r="J3">
        <f>IF(G3&gt;0,G3*0.2,"")</f>
        <v/>
      </c>
      <c r="K3" t="inlineStr"/>
    </row>
    <row r="4">
      <c r="A4" t="inlineStr">
        <is>
          <t>2026-01-15</t>
        </is>
      </c>
      <c r="B4" t="inlineStr">
        <is>
          <t>Tech Setup Tour</t>
        </is>
      </c>
      <c r="C4" t="inlineStr">
        <is>
          <t>VID003</t>
        </is>
      </c>
      <c r="D4" t="inlineStr">
        <is>
          <t>Sponsorship</t>
        </is>
      </c>
      <c r="E4" t="inlineStr">
        <is>
          <t>Brand</t>
        </is>
      </c>
      <c r="F4" t="n">
        <v>20000</v>
      </c>
      <c r="G4" t="n">
        <v>300</v>
      </c>
      <c r="H4">
        <f>IF(F4&gt;0,G4/F4*1000,"")</f>
        <v/>
      </c>
      <c r="I4" t="inlineStr">
        <is>
          <t>Pending</t>
        </is>
      </c>
      <c r="J4">
        <f>IF(G4&gt;0,G4*0.2,"")</f>
        <v/>
      </c>
      <c r="K4" t="inlineStr"/>
    </row>
    <row r="5">
      <c r="A5" t="inlineStr">
        <is>
          <t>2026-02-03</t>
        </is>
      </c>
      <c r="B5" t="inlineStr">
        <is>
          <t>Best YouTube Tools</t>
        </is>
      </c>
      <c r="C5" t="inlineStr">
        <is>
          <t>VID004</t>
        </is>
      </c>
      <c r="D5" t="inlineStr">
        <is>
          <t>AdSense</t>
        </is>
      </c>
      <c r="E5" t="inlineStr">
        <is>
          <t>YouTube</t>
        </is>
      </c>
      <c r="F5" t="n">
        <v>17000</v>
      </c>
      <c r="G5" t="n">
        <v>140</v>
      </c>
      <c r="H5">
        <f>IF(F5&gt;0,G5/F5*1000,"")</f>
        <v/>
      </c>
      <c r="I5" t="inlineStr">
        <is>
          <t>Paid</t>
        </is>
      </c>
      <c r="J5">
        <f>IF(G5&gt;0,G5*0.2,"")</f>
        <v/>
      </c>
      <c r="K5" t="inlineStr"/>
    </row>
    <row r="6">
      <c r="A6" t="inlineStr">
        <is>
          <t>2026-02-11</t>
        </is>
      </c>
      <c r="B6" t="inlineStr">
        <is>
          <t>Lighting Setup Guide</t>
        </is>
      </c>
      <c r="C6" t="inlineStr">
        <is>
          <t>VID005</t>
        </is>
      </c>
      <c r="D6" t="inlineStr">
        <is>
          <t>Affiliate</t>
        </is>
      </c>
      <c r="E6" t="inlineStr">
        <is>
          <t>Amazon</t>
        </is>
      </c>
      <c r="F6" t="n">
        <v>9000</v>
      </c>
      <c r="G6" t="n">
        <v>90</v>
      </c>
      <c r="H6">
        <f>IF(F6&gt;0,G6/F6*1000,"")</f>
        <v/>
      </c>
      <c r="I6" t="inlineStr">
        <is>
          <t>Paid</t>
        </is>
      </c>
      <c r="J6">
        <f>IF(G6&gt;0,G6*0.2,"")</f>
        <v/>
      </c>
      <c r="K6" t="inlineStr"/>
    </row>
    <row r="7">
      <c r="H7">
        <f>IF(F7&gt;0,G7/F7*1000,"")</f>
        <v/>
      </c>
      <c r="J7">
        <f>IF(G7&gt;0,G7*0.2,"")</f>
        <v/>
      </c>
    </row>
    <row r="8">
      <c r="H8">
        <f>IF(F8&gt;0,G8/F8*1000,"")</f>
        <v/>
      </c>
      <c r="J8">
        <f>IF(G8&gt;0,G8*0.2,"")</f>
        <v/>
      </c>
    </row>
    <row r="9">
      <c r="H9">
        <f>IF(F9&gt;0,G9/F9*1000,"")</f>
        <v/>
      </c>
      <c r="J9">
        <f>IF(G9&gt;0,G9*0.2,"")</f>
        <v/>
      </c>
    </row>
    <row r="10">
      <c r="H10">
        <f>IF(F10&gt;0,G10/F10*1000,"")</f>
        <v/>
      </c>
      <c r="J10">
        <f>IF(G10&gt;0,G10*0.2,"")</f>
        <v/>
      </c>
    </row>
    <row r="11">
      <c r="H11">
        <f>IF(F11&gt;0,G11/F11*1000,"")</f>
        <v/>
      </c>
      <c r="J11">
        <f>IF(G11&gt;0,G11*0.2,"")</f>
        <v/>
      </c>
    </row>
    <row r="12">
      <c r="H12">
        <f>IF(F12&gt;0,G12/F12*1000,"")</f>
        <v/>
      </c>
      <c r="J12">
        <f>IF(G12&gt;0,G12*0.2,"")</f>
        <v/>
      </c>
    </row>
    <row r="13">
      <c r="H13">
        <f>IF(F13&gt;0,G13/F13*1000,"")</f>
        <v/>
      </c>
      <c r="J13">
        <f>IF(G13&gt;0,G13*0.2,"")</f>
        <v/>
      </c>
    </row>
    <row r="14">
      <c r="H14">
        <f>IF(F14&gt;0,G14/F14*1000,"")</f>
        <v/>
      </c>
      <c r="J14">
        <f>IF(G14&gt;0,G14*0.2,"")</f>
        <v/>
      </c>
    </row>
    <row r="15">
      <c r="H15">
        <f>IF(F15&gt;0,G15/F15*1000,"")</f>
        <v/>
      </c>
      <c r="J15">
        <f>IF(G15&gt;0,G15*0.2,"")</f>
        <v/>
      </c>
    </row>
    <row r="16">
      <c r="H16">
        <f>IF(F16&gt;0,G16/F16*1000,"")</f>
        <v/>
      </c>
      <c r="J16">
        <f>IF(G16&gt;0,G16*0.2,"")</f>
        <v/>
      </c>
    </row>
    <row r="17">
      <c r="H17">
        <f>IF(F17&gt;0,G17/F17*1000,"")</f>
        <v/>
      </c>
      <c r="J17">
        <f>IF(G17&gt;0,G17*0.2,"")</f>
        <v/>
      </c>
    </row>
    <row r="18">
      <c r="H18">
        <f>IF(F18&gt;0,G18/F18*1000,"")</f>
        <v/>
      </c>
      <c r="J18">
        <f>IF(G18&gt;0,G18*0.2,"")</f>
        <v/>
      </c>
    </row>
    <row r="19">
      <c r="H19">
        <f>IF(F19&gt;0,G19/F19*1000,"")</f>
        <v/>
      </c>
      <c r="J19">
        <f>IF(G19&gt;0,G19*0.2,"")</f>
        <v/>
      </c>
    </row>
    <row r="20">
      <c r="H20">
        <f>IF(F20&gt;0,G20/F20*1000,"")</f>
        <v/>
      </c>
      <c r="J20">
        <f>IF(G20&gt;0,G20*0.2,"")</f>
        <v/>
      </c>
    </row>
    <row r="21">
      <c r="H21">
        <f>IF(F21&gt;0,G21/F21*1000,"")</f>
        <v/>
      </c>
      <c r="J21">
        <f>IF(G21&gt;0,G21*0.2,"")</f>
        <v/>
      </c>
    </row>
    <row r="22">
      <c r="H22">
        <f>IF(F22&gt;0,G22/F22*1000,"")</f>
        <v/>
      </c>
      <c r="J22">
        <f>IF(G22&gt;0,G22*0.2,"")</f>
        <v/>
      </c>
    </row>
    <row r="23">
      <c r="H23">
        <f>IF(F23&gt;0,G23/F23*1000,"")</f>
        <v/>
      </c>
      <c r="J23">
        <f>IF(G23&gt;0,G23*0.2,"")</f>
        <v/>
      </c>
    </row>
    <row r="24">
      <c r="H24">
        <f>IF(F24&gt;0,G24/F24*1000,"")</f>
        <v/>
      </c>
      <c r="J24">
        <f>IF(G24&gt;0,G24*0.2,"")</f>
        <v/>
      </c>
    </row>
    <row r="25">
      <c r="H25">
        <f>IF(F25&gt;0,G25/F25*1000,"")</f>
        <v/>
      </c>
      <c r="J25">
        <f>IF(G25&gt;0,G25*0.2,"")</f>
        <v/>
      </c>
    </row>
    <row r="26">
      <c r="H26">
        <f>IF(F26&gt;0,G26/F26*1000,"")</f>
        <v/>
      </c>
      <c r="J26">
        <f>IF(G26&gt;0,G26*0.2,"")</f>
        <v/>
      </c>
    </row>
    <row r="27">
      <c r="H27">
        <f>IF(F27&gt;0,G27/F27*1000,"")</f>
        <v/>
      </c>
      <c r="J27">
        <f>IF(G27&gt;0,G27*0.2,"")</f>
        <v/>
      </c>
    </row>
    <row r="28">
      <c r="H28">
        <f>IF(F28&gt;0,G28/F28*1000,"")</f>
        <v/>
      </c>
      <c r="J28">
        <f>IF(G28&gt;0,G28*0.2,"")</f>
        <v/>
      </c>
    </row>
    <row r="29">
      <c r="H29">
        <f>IF(F29&gt;0,G29/F29*1000,"")</f>
        <v/>
      </c>
      <c r="J29">
        <f>IF(G29&gt;0,G29*0.2,"")</f>
        <v/>
      </c>
    </row>
    <row r="30">
      <c r="H30">
        <f>IF(F30&gt;0,G30/F30*1000,"")</f>
        <v/>
      </c>
      <c r="J30">
        <f>IF(G30&gt;0,G30*0.2,"")</f>
        <v/>
      </c>
    </row>
    <row r="31">
      <c r="H31">
        <f>IF(F31&gt;0,G31/F31*1000,"")</f>
        <v/>
      </c>
      <c r="J31">
        <f>IF(G31&gt;0,G31*0.2,"")</f>
        <v/>
      </c>
    </row>
    <row r="32">
      <c r="H32">
        <f>IF(F32&gt;0,G32/F32*1000,"")</f>
        <v/>
      </c>
      <c r="J32">
        <f>IF(G32&gt;0,G32*0.2,"")</f>
        <v/>
      </c>
    </row>
    <row r="33">
      <c r="H33">
        <f>IF(F33&gt;0,G33/F33*1000,"")</f>
        <v/>
      </c>
      <c r="J33">
        <f>IF(G33&gt;0,G33*0.2,"")</f>
        <v/>
      </c>
    </row>
    <row r="34">
      <c r="H34">
        <f>IF(F34&gt;0,G34/F34*1000,"")</f>
        <v/>
      </c>
      <c r="J34">
        <f>IF(G34&gt;0,G34*0.2,"")</f>
        <v/>
      </c>
    </row>
    <row r="35">
      <c r="H35">
        <f>IF(F35&gt;0,G35/F35*1000,"")</f>
        <v/>
      </c>
      <c r="J35">
        <f>IF(G35&gt;0,G35*0.2,"")</f>
        <v/>
      </c>
    </row>
    <row r="36">
      <c r="H36">
        <f>IF(F36&gt;0,G36/F36*1000,"")</f>
        <v/>
      </c>
      <c r="J36">
        <f>IF(G36&gt;0,G36*0.2,"")</f>
        <v/>
      </c>
    </row>
    <row r="37">
      <c r="H37">
        <f>IF(F37&gt;0,G37/F37*1000,"")</f>
        <v/>
      </c>
      <c r="J37">
        <f>IF(G37&gt;0,G37*0.2,"")</f>
        <v/>
      </c>
    </row>
    <row r="38">
      <c r="H38">
        <f>IF(F38&gt;0,G38/F38*1000,"")</f>
        <v/>
      </c>
      <c r="J38">
        <f>IF(G38&gt;0,G38*0.2,"")</f>
        <v/>
      </c>
    </row>
    <row r="39">
      <c r="H39">
        <f>IF(F39&gt;0,G39/F39*1000,"")</f>
        <v/>
      </c>
      <c r="J39">
        <f>IF(G39&gt;0,G39*0.2,"")</f>
        <v/>
      </c>
    </row>
    <row r="40">
      <c r="H40">
        <f>IF(F40&gt;0,G40/F40*1000,"")</f>
        <v/>
      </c>
      <c r="J40">
        <f>IF(G40&gt;0,G40*0.2,"")</f>
        <v/>
      </c>
    </row>
    <row r="41">
      <c r="H41">
        <f>IF(F41&gt;0,G41/F41*1000,"")</f>
        <v/>
      </c>
      <c r="J41">
        <f>IF(G41&gt;0,G41*0.2,"")</f>
        <v/>
      </c>
    </row>
    <row r="42">
      <c r="H42">
        <f>IF(F42&gt;0,G42/F42*1000,"")</f>
        <v/>
      </c>
      <c r="J42">
        <f>IF(G42&gt;0,G42*0.2,"")</f>
        <v/>
      </c>
    </row>
    <row r="43">
      <c r="H43">
        <f>IF(F43&gt;0,G43/F43*1000,"")</f>
        <v/>
      </c>
      <c r="J43">
        <f>IF(G43&gt;0,G43*0.2,"")</f>
        <v/>
      </c>
    </row>
    <row r="44">
      <c r="H44">
        <f>IF(F44&gt;0,G44/F44*1000,"")</f>
        <v/>
      </c>
      <c r="J44">
        <f>IF(G44&gt;0,G44*0.2,"")</f>
        <v/>
      </c>
    </row>
    <row r="45">
      <c r="H45">
        <f>IF(F45&gt;0,G45/F45*1000,"")</f>
        <v/>
      </c>
      <c r="J45">
        <f>IF(G45&gt;0,G45*0.2,"")</f>
        <v/>
      </c>
    </row>
    <row r="46">
      <c r="H46">
        <f>IF(F46&gt;0,G46/F46*1000,"")</f>
        <v/>
      </c>
      <c r="J46">
        <f>IF(G46&gt;0,G46*0.2,"")</f>
        <v/>
      </c>
    </row>
    <row r="47">
      <c r="H47">
        <f>IF(F47&gt;0,G47/F47*1000,"")</f>
        <v/>
      </c>
      <c r="J47">
        <f>IF(G47&gt;0,G47*0.2,"")</f>
        <v/>
      </c>
    </row>
    <row r="48">
      <c r="H48">
        <f>IF(F48&gt;0,G48/F48*1000,"")</f>
        <v/>
      </c>
      <c r="J48">
        <f>IF(G48&gt;0,G48*0.2,"")</f>
        <v/>
      </c>
    </row>
    <row r="49">
      <c r="H49">
        <f>IF(F49&gt;0,G49/F49*1000,"")</f>
        <v/>
      </c>
      <c r="J49">
        <f>IF(G49&gt;0,G49*0.2,"")</f>
        <v/>
      </c>
    </row>
    <row r="50">
      <c r="H50">
        <f>IF(F50&gt;0,G50/F50*1000,"")</f>
        <v/>
      </c>
      <c r="J50">
        <f>IF(G50&gt;0,G50*0.2,"")</f>
        <v/>
      </c>
    </row>
    <row r="51">
      <c r="H51">
        <f>IF(F51&gt;0,G51/F51*1000,"")</f>
        <v/>
      </c>
      <c r="J51">
        <f>IF(G51&gt;0,G51*0.2,"")</f>
        <v/>
      </c>
    </row>
    <row r="52">
      <c r="H52">
        <f>IF(F52&gt;0,G52/F52*1000,"")</f>
        <v/>
      </c>
      <c r="J52">
        <f>IF(G52&gt;0,G52*0.2,"")</f>
        <v/>
      </c>
    </row>
    <row r="53">
      <c r="H53">
        <f>IF(F53&gt;0,G53/F53*1000,"")</f>
        <v/>
      </c>
      <c r="J53">
        <f>IF(G53&gt;0,G53*0.2,"")</f>
        <v/>
      </c>
    </row>
    <row r="54">
      <c r="H54">
        <f>IF(F54&gt;0,G54/F54*1000,"")</f>
        <v/>
      </c>
      <c r="J54">
        <f>IF(G54&gt;0,G54*0.2,"")</f>
        <v/>
      </c>
    </row>
    <row r="55">
      <c r="H55">
        <f>IF(F55&gt;0,G55/F55*1000,"")</f>
        <v/>
      </c>
      <c r="J55">
        <f>IF(G55&gt;0,G55*0.2,"")</f>
        <v/>
      </c>
    </row>
    <row r="56">
      <c r="H56">
        <f>IF(F56&gt;0,G56/F56*1000,"")</f>
        <v/>
      </c>
      <c r="J56">
        <f>IF(G56&gt;0,G56*0.2,"")</f>
        <v/>
      </c>
    </row>
    <row r="57">
      <c r="H57">
        <f>IF(F57&gt;0,G57/F57*1000,"")</f>
        <v/>
      </c>
      <c r="J57">
        <f>IF(G57&gt;0,G57*0.2,"")</f>
        <v/>
      </c>
    </row>
    <row r="58">
      <c r="H58">
        <f>IF(F58&gt;0,G58/F58*1000,"")</f>
        <v/>
      </c>
      <c r="J58">
        <f>IF(G58&gt;0,G58*0.2,"")</f>
        <v/>
      </c>
    </row>
    <row r="59">
      <c r="H59">
        <f>IF(F59&gt;0,G59/F59*1000,"")</f>
        <v/>
      </c>
      <c r="J59">
        <f>IF(G59&gt;0,G59*0.2,"")</f>
        <v/>
      </c>
    </row>
    <row r="60">
      <c r="H60">
        <f>IF(F60&gt;0,G60/F60*1000,"")</f>
        <v/>
      </c>
      <c r="J60">
        <f>IF(G60&gt;0,G60*0.2,"")</f>
        <v/>
      </c>
    </row>
    <row r="61">
      <c r="H61">
        <f>IF(F61&gt;0,G61/F61*1000,"")</f>
        <v/>
      </c>
      <c r="J61">
        <f>IF(G61&gt;0,G61*0.2,"")</f>
        <v/>
      </c>
    </row>
    <row r="62">
      <c r="H62">
        <f>IF(F62&gt;0,G62/F62*1000,"")</f>
        <v/>
      </c>
      <c r="J62">
        <f>IF(G62&gt;0,G62*0.2,"")</f>
        <v/>
      </c>
    </row>
    <row r="63">
      <c r="H63">
        <f>IF(F63&gt;0,G63/F63*1000,"")</f>
        <v/>
      </c>
      <c r="J63">
        <f>IF(G63&gt;0,G63*0.2,"")</f>
        <v/>
      </c>
    </row>
    <row r="64">
      <c r="H64">
        <f>IF(F64&gt;0,G64/F64*1000,"")</f>
        <v/>
      </c>
      <c r="J64">
        <f>IF(G64&gt;0,G64*0.2,"")</f>
        <v/>
      </c>
    </row>
    <row r="65">
      <c r="H65">
        <f>IF(F65&gt;0,G65/F65*1000,"")</f>
        <v/>
      </c>
      <c r="J65">
        <f>IF(G65&gt;0,G65*0.2,"")</f>
        <v/>
      </c>
    </row>
    <row r="66">
      <c r="H66">
        <f>IF(F66&gt;0,G66/F66*1000,"")</f>
        <v/>
      </c>
      <c r="J66">
        <f>IF(G66&gt;0,G66*0.2,"")</f>
        <v/>
      </c>
    </row>
    <row r="67">
      <c r="H67">
        <f>IF(F67&gt;0,G67/F67*1000,"")</f>
        <v/>
      </c>
      <c r="J67">
        <f>IF(G67&gt;0,G67*0.2,"")</f>
        <v/>
      </c>
    </row>
    <row r="68">
      <c r="H68">
        <f>IF(F68&gt;0,G68/F68*1000,"")</f>
        <v/>
      </c>
      <c r="J68">
        <f>IF(G68&gt;0,G68*0.2,"")</f>
        <v/>
      </c>
    </row>
    <row r="69">
      <c r="H69">
        <f>IF(F69&gt;0,G69/F69*1000,"")</f>
        <v/>
      </c>
      <c r="J69">
        <f>IF(G69&gt;0,G69*0.2,"")</f>
        <v/>
      </c>
    </row>
    <row r="70">
      <c r="H70">
        <f>IF(F70&gt;0,G70/F70*1000,"")</f>
        <v/>
      </c>
      <c r="J70">
        <f>IF(G70&gt;0,G70*0.2,"")</f>
        <v/>
      </c>
    </row>
    <row r="71">
      <c r="H71">
        <f>IF(F71&gt;0,G71/F71*1000,"")</f>
        <v/>
      </c>
      <c r="J71">
        <f>IF(G71&gt;0,G71*0.2,"")</f>
        <v/>
      </c>
    </row>
    <row r="72">
      <c r="H72">
        <f>IF(F72&gt;0,G72/F72*1000,"")</f>
        <v/>
      </c>
      <c r="J72">
        <f>IF(G72&gt;0,G72*0.2,"")</f>
        <v/>
      </c>
    </row>
    <row r="73">
      <c r="H73">
        <f>IF(F73&gt;0,G73/F73*1000,"")</f>
        <v/>
      </c>
      <c r="J73">
        <f>IF(G73&gt;0,G73*0.2,"")</f>
        <v/>
      </c>
    </row>
    <row r="74">
      <c r="H74">
        <f>IF(F74&gt;0,G74/F74*1000,"")</f>
        <v/>
      </c>
      <c r="J74">
        <f>IF(G74&gt;0,G74*0.2,"")</f>
        <v/>
      </c>
    </row>
    <row r="75">
      <c r="H75">
        <f>IF(F75&gt;0,G75/F75*1000,"")</f>
        <v/>
      </c>
      <c r="J75">
        <f>IF(G75&gt;0,G75*0.2,"")</f>
        <v/>
      </c>
    </row>
    <row r="76">
      <c r="H76">
        <f>IF(F76&gt;0,G76/F76*1000,"")</f>
        <v/>
      </c>
      <c r="J76">
        <f>IF(G76&gt;0,G76*0.2,"")</f>
        <v/>
      </c>
    </row>
    <row r="77">
      <c r="H77">
        <f>IF(F77&gt;0,G77/F77*1000,"")</f>
        <v/>
      </c>
      <c r="J77">
        <f>IF(G77&gt;0,G77*0.2,"")</f>
        <v/>
      </c>
    </row>
    <row r="78">
      <c r="H78">
        <f>IF(F78&gt;0,G78/F78*1000,"")</f>
        <v/>
      </c>
      <c r="J78">
        <f>IF(G78&gt;0,G78*0.2,"")</f>
        <v/>
      </c>
    </row>
    <row r="79">
      <c r="H79">
        <f>IF(F79&gt;0,G79/F79*1000,"")</f>
        <v/>
      </c>
      <c r="J79">
        <f>IF(G79&gt;0,G79*0.2,"")</f>
        <v/>
      </c>
    </row>
    <row r="80">
      <c r="H80">
        <f>IF(F80&gt;0,G80/F80*1000,"")</f>
        <v/>
      </c>
      <c r="J80">
        <f>IF(G80&gt;0,G80*0.2,"")</f>
        <v/>
      </c>
    </row>
    <row r="81">
      <c r="H81">
        <f>IF(F81&gt;0,G81/F81*1000,"")</f>
        <v/>
      </c>
      <c r="J81">
        <f>IF(G81&gt;0,G81*0.2,"")</f>
        <v/>
      </c>
    </row>
    <row r="82">
      <c r="H82">
        <f>IF(F82&gt;0,G82/F82*1000,"")</f>
        <v/>
      </c>
      <c r="J82">
        <f>IF(G82&gt;0,G82*0.2,"")</f>
        <v/>
      </c>
    </row>
    <row r="83">
      <c r="H83">
        <f>IF(F83&gt;0,G83/F83*1000,"")</f>
        <v/>
      </c>
      <c r="J83">
        <f>IF(G83&gt;0,G83*0.2,"")</f>
        <v/>
      </c>
    </row>
    <row r="84">
      <c r="H84">
        <f>IF(F84&gt;0,G84/F84*1000,"")</f>
        <v/>
      </c>
      <c r="J84">
        <f>IF(G84&gt;0,G84*0.2,"")</f>
        <v/>
      </c>
    </row>
    <row r="85">
      <c r="H85">
        <f>IF(F85&gt;0,G85/F85*1000,"")</f>
        <v/>
      </c>
      <c r="J85">
        <f>IF(G85&gt;0,G85*0.2,"")</f>
        <v/>
      </c>
    </row>
    <row r="86">
      <c r="H86">
        <f>IF(F86&gt;0,G86/F86*1000,"")</f>
        <v/>
      </c>
      <c r="J86">
        <f>IF(G86&gt;0,G86*0.2,"")</f>
        <v/>
      </c>
    </row>
    <row r="87">
      <c r="H87">
        <f>IF(F87&gt;0,G87/F87*1000,"")</f>
        <v/>
      </c>
      <c r="J87">
        <f>IF(G87&gt;0,G87*0.2,"")</f>
        <v/>
      </c>
    </row>
    <row r="88">
      <c r="H88">
        <f>IF(F88&gt;0,G88/F88*1000,"")</f>
        <v/>
      </c>
      <c r="J88">
        <f>IF(G88&gt;0,G88*0.2,"")</f>
        <v/>
      </c>
    </row>
    <row r="89">
      <c r="H89">
        <f>IF(F89&gt;0,G89/F89*1000,"")</f>
        <v/>
      </c>
      <c r="J89">
        <f>IF(G89&gt;0,G89*0.2,"")</f>
        <v/>
      </c>
    </row>
    <row r="90">
      <c r="H90">
        <f>IF(F90&gt;0,G90/F90*1000,"")</f>
        <v/>
      </c>
      <c r="J90">
        <f>IF(G90&gt;0,G90*0.2,"")</f>
        <v/>
      </c>
    </row>
    <row r="91">
      <c r="H91">
        <f>IF(F91&gt;0,G91/F91*1000,"")</f>
        <v/>
      </c>
      <c r="J91">
        <f>IF(G91&gt;0,G91*0.2,"")</f>
        <v/>
      </c>
    </row>
    <row r="92">
      <c r="H92">
        <f>IF(F92&gt;0,G92/F92*1000,"")</f>
        <v/>
      </c>
      <c r="J92">
        <f>IF(G92&gt;0,G92*0.2,"")</f>
        <v/>
      </c>
    </row>
    <row r="93">
      <c r="H93">
        <f>IF(F93&gt;0,G93/F93*1000,"")</f>
        <v/>
      </c>
      <c r="J93">
        <f>IF(G93&gt;0,G93*0.2,"")</f>
        <v/>
      </c>
    </row>
    <row r="94">
      <c r="H94">
        <f>IF(F94&gt;0,G94/F94*1000,"")</f>
        <v/>
      </c>
      <c r="J94">
        <f>IF(G94&gt;0,G94*0.2,"")</f>
        <v/>
      </c>
    </row>
    <row r="95">
      <c r="H95">
        <f>IF(F95&gt;0,G95/F95*1000,"")</f>
        <v/>
      </c>
      <c r="J95">
        <f>IF(G95&gt;0,G95*0.2,"")</f>
        <v/>
      </c>
    </row>
    <row r="96">
      <c r="H96">
        <f>IF(F96&gt;0,G96/F96*1000,"")</f>
        <v/>
      </c>
      <c r="J96">
        <f>IF(G96&gt;0,G96*0.2,"")</f>
        <v/>
      </c>
    </row>
    <row r="97">
      <c r="H97">
        <f>IF(F97&gt;0,G97/F97*1000,"")</f>
        <v/>
      </c>
      <c r="J97">
        <f>IF(G97&gt;0,G97*0.2,"")</f>
        <v/>
      </c>
    </row>
    <row r="98">
      <c r="H98">
        <f>IF(F98&gt;0,G98/F98*1000,"")</f>
        <v/>
      </c>
      <c r="J98">
        <f>IF(G98&gt;0,G98*0.2,"")</f>
        <v/>
      </c>
    </row>
    <row r="99">
      <c r="H99">
        <f>IF(F99&gt;0,G99/F99*1000,"")</f>
        <v/>
      </c>
      <c r="J99">
        <f>IF(G99&gt;0,G99*0.2,"")</f>
        <v/>
      </c>
    </row>
    <row r="100">
      <c r="H100">
        <f>IF(F100&gt;0,G100/F100*1000,"")</f>
        <v/>
      </c>
      <c r="J100">
        <f>IF(G100&gt;0,G100*0.2,"")</f>
        <v/>
      </c>
    </row>
    <row r="101">
      <c r="H101">
        <f>IF(F101&gt;0,G101/F101*1000,"")</f>
        <v/>
      </c>
      <c r="J101">
        <f>IF(G101&gt;0,G101*0.2,"")</f>
        <v/>
      </c>
    </row>
    <row r="102">
      <c r="H102">
        <f>IF(F102&gt;0,G102/F102*1000,"")</f>
        <v/>
      </c>
      <c r="J102">
        <f>IF(G102&gt;0,G102*0.2,"")</f>
        <v/>
      </c>
    </row>
    <row r="103">
      <c r="H103">
        <f>IF(F103&gt;0,G103/F103*1000,"")</f>
        <v/>
      </c>
      <c r="J103">
        <f>IF(G103&gt;0,G103*0.2,"")</f>
        <v/>
      </c>
    </row>
    <row r="104">
      <c r="H104">
        <f>IF(F104&gt;0,G104/F104*1000,"")</f>
        <v/>
      </c>
      <c r="J104">
        <f>IF(G104&gt;0,G104*0.2,"")</f>
        <v/>
      </c>
    </row>
    <row r="105">
      <c r="H105">
        <f>IF(F105&gt;0,G105/F105*1000,"")</f>
        <v/>
      </c>
      <c r="J105">
        <f>IF(G105&gt;0,G105*0.2,"")</f>
        <v/>
      </c>
    </row>
    <row r="106">
      <c r="H106">
        <f>IF(F106&gt;0,G106/F106*1000,"")</f>
        <v/>
      </c>
      <c r="J106">
        <f>IF(G106&gt;0,G106*0.2,"")</f>
        <v/>
      </c>
    </row>
    <row r="107">
      <c r="H107">
        <f>IF(F107&gt;0,G107/F107*1000,"")</f>
        <v/>
      </c>
      <c r="J107">
        <f>IF(G107&gt;0,G107*0.2,"")</f>
        <v/>
      </c>
    </row>
    <row r="108">
      <c r="H108">
        <f>IF(F108&gt;0,G108/F108*1000,"")</f>
        <v/>
      </c>
      <c r="J108">
        <f>IF(G108&gt;0,G108*0.2,"")</f>
        <v/>
      </c>
    </row>
    <row r="109">
      <c r="H109">
        <f>IF(F109&gt;0,G109/F109*1000,"")</f>
        <v/>
      </c>
      <c r="J109">
        <f>IF(G109&gt;0,G109*0.2,"")</f>
        <v/>
      </c>
    </row>
    <row r="110">
      <c r="H110">
        <f>IF(F110&gt;0,G110/F110*1000,"")</f>
        <v/>
      </c>
      <c r="J110">
        <f>IF(G110&gt;0,G110*0.2,"")</f>
        <v/>
      </c>
    </row>
    <row r="111">
      <c r="H111">
        <f>IF(F111&gt;0,G111/F111*1000,"")</f>
        <v/>
      </c>
      <c r="J111">
        <f>IF(G111&gt;0,G111*0.2,"")</f>
        <v/>
      </c>
    </row>
    <row r="112">
      <c r="H112">
        <f>IF(F112&gt;0,G112/F112*1000,"")</f>
        <v/>
      </c>
      <c r="J112">
        <f>IF(G112&gt;0,G112*0.2,"")</f>
        <v/>
      </c>
    </row>
    <row r="113">
      <c r="H113">
        <f>IF(F113&gt;0,G113/F113*1000,"")</f>
        <v/>
      </c>
      <c r="J113">
        <f>IF(G113&gt;0,G113*0.2,"")</f>
        <v/>
      </c>
    </row>
    <row r="114">
      <c r="H114">
        <f>IF(F114&gt;0,G114/F114*1000,"")</f>
        <v/>
      </c>
      <c r="J114">
        <f>IF(G114&gt;0,G114*0.2,"")</f>
        <v/>
      </c>
    </row>
    <row r="115">
      <c r="H115">
        <f>IF(F115&gt;0,G115/F115*1000,"")</f>
        <v/>
      </c>
      <c r="J115">
        <f>IF(G115&gt;0,G115*0.2,"")</f>
        <v/>
      </c>
    </row>
    <row r="116">
      <c r="H116">
        <f>IF(F116&gt;0,G116/F116*1000,"")</f>
        <v/>
      </c>
      <c r="J116">
        <f>IF(G116&gt;0,G116*0.2,"")</f>
        <v/>
      </c>
    </row>
    <row r="117">
      <c r="H117">
        <f>IF(F117&gt;0,G117/F117*1000,"")</f>
        <v/>
      </c>
      <c r="J117">
        <f>IF(G117&gt;0,G117*0.2,"")</f>
        <v/>
      </c>
    </row>
    <row r="118">
      <c r="H118">
        <f>IF(F118&gt;0,G118/F118*1000,"")</f>
        <v/>
      </c>
      <c r="J118">
        <f>IF(G118&gt;0,G118*0.2,"")</f>
        <v/>
      </c>
    </row>
    <row r="119">
      <c r="H119">
        <f>IF(F119&gt;0,G119/F119*1000,"")</f>
        <v/>
      </c>
      <c r="J119">
        <f>IF(G119&gt;0,G119*0.2,"")</f>
        <v/>
      </c>
    </row>
    <row r="120">
      <c r="H120">
        <f>IF(F120&gt;0,G120/F120*1000,"")</f>
        <v/>
      </c>
      <c r="J120">
        <f>IF(G120&gt;0,G120*0.2,"")</f>
        <v/>
      </c>
    </row>
    <row r="121">
      <c r="H121">
        <f>IF(F121&gt;0,G121/F121*1000,"")</f>
        <v/>
      </c>
      <c r="J121">
        <f>IF(G121&gt;0,G121*0.2,"")</f>
        <v/>
      </c>
    </row>
    <row r="122">
      <c r="H122">
        <f>IF(F122&gt;0,G122/F122*1000,"")</f>
        <v/>
      </c>
      <c r="J122">
        <f>IF(G122&gt;0,G122*0.2,"")</f>
        <v/>
      </c>
    </row>
    <row r="123">
      <c r="H123">
        <f>IF(F123&gt;0,G123/F123*1000,"")</f>
        <v/>
      </c>
      <c r="J123">
        <f>IF(G123&gt;0,G123*0.2,"")</f>
        <v/>
      </c>
    </row>
    <row r="124">
      <c r="H124">
        <f>IF(F124&gt;0,G124/F124*1000,"")</f>
        <v/>
      </c>
      <c r="J124">
        <f>IF(G124&gt;0,G124*0.2,"")</f>
        <v/>
      </c>
    </row>
    <row r="125">
      <c r="H125">
        <f>IF(F125&gt;0,G125/F125*1000,"")</f>
        <v/>
      </c>
      <c r="J125">
        <f>IF(G125&gt;0,G125*0.2,"")</f>
        <v/>
      </c>
    </row>
    <row r="126">
      <c r="H126">
        <f>IF(F126&gt;0,G126/F126*1000,"")</f>
        <v/>
      </c>
      <c r="J126">
        <f>IF(G126&gt;0,G126*0.2,"")</f>
        <v/>
      </c>
    </row>
    <row r="127">
      <c r="H127">
        <f>IF(F127&gt;0,G127/F127*1000,"")</f>
        <v/>
      </c>
      <c r="J127">
        <f>IF(G127&gt;0,G127*0.2,"")</f>
        <v/>
      </c>
    </row>
    <row r="128">
      <c r="H128">
        <f>IF(F128&gt;0,G128/F128*1000,"")</f>
        <v/>
      </c>
      <c r="J128">
        <f>IF(G128&gt;0,G128*0.2,"")</f>
        <v/>
      </c>
    </row>
    <row r="129">
      <c r="H129">
        <f>IF(F129&gt;0,G129/F129*1000,"")</f>
        <v/>
      </c>
      <c r="J129">
        <f>IF(G129&gt;0,G129*0.2,"")</f>
        <v/>
      </c>
    </row>
    <row r="130">
      <c r="H130">
        <f>IF(F130&gt;0,G130/F130*1000,"")</f>
        <v/>
      </c>
      <c r="J130">
        <f>IF(G130&gt;0,G130*0.2,"")</f>
        <v/>
      </c>
    </row>
    <row r="131">
      <c r="H131">
        <f>IF(F131&gt;0,G131/F131*1000,"")</f>
        <v/>
      </c>
      <c r="J131">
        <f>IF(G131&gt;0,G131*0.2,"")</f>
        <v/>
      </c>
    </row>
    <row r="132">
      <c r="H132">
        <f>IF(F132&gt;0,G132/F132*1000,"")</f>
        <v/>
      </c>
      <c r="J132">
        <f>IF(G132&gt;0,G132*0.2,"")</f>
        <v/>
      </c>
    </row>
    <row r="133">
      <c r="H133">
        <f>IF(F133&gt;0,G133/F133*1000,"")</f>
        <v/>
      </c>
      <c r="J133">
        <f>IF(G133&gt;0,G133*0.2,"")</f>
        <v/>
      </c>
    </row>
    <row r="134">
      <c r="H134">
        <f>IF(F134&gt;0,G134/F134*1000,"")</f>
        <v/>
      </c>
      <c r="J134">
        <f>IF(G134&gt;0,G134*0.2,"")</f>
        <v/>
      </c>
    </row>
    <row r="135">
      <c r="H135">
        <f>IF(F135&gt;0,G135/F135*1000,"")</f>
        <v/>
      </c>
      <c r="J135">
        <f>IF(G135&gt;0,G135*0.2,"")</f>
        <v/>
      </c>
    </row>
    <row r="136">
      <c r="H136">
        <f>IF(F136&gt;0,G136/F136*1000,"")</f>
        <v/>
      </c>
      <c r="J136">
        <f>IF(G136&gt;0,G136*0.2,"")</f>
        <v/>
      </c>
    </row>
    <row r="137">
      <c r="H137">
        <f>IF(F137&gt;0,G137/F137*1000,"")</f>
        <v/>
      </c>
      <c r="J137">
        <f>IF(G137&gt;0,G137*0.2,"")</f>
        <v/>
      </c>
    </row>
    <row r="138">
      <c r="H138">
        <f>IF(F138&gt;0,G138/F138*1000,"")</f>
        <v/>
      </c>
      <c r="J138">
        <f>IF(G138&gt;0,G138*0.2,"")</f>
        <v/>
      </c>
    </row>
    <row r="139">
      <c r="H139">
        <f>IF(F139&gt;0,G139/F139*1000,"")</f>
        <v/>
      </c>
      <c r="J139">
        <f>IF(G139&gt;0,G139*0.2,"")</f>
        <v/>
      </c>
    </row>
    <row r="140">
      <c r="H140">
        <f>IF(F140&gt;0,G140/F140*1000,"")</f>
        <v/>
      </c>
      <c r="J140">
        <f>IF(G140&gt;0,G140*0.2,"")</f>
        <v/>
      </c>
    </row>
    <row r="141">
      <c r="H141">
        <f>IF(F141&gt;0,G141/F141*1000,"")</f>
        <v/>
      </c>
      <c r="J141">
        <f>IF(G141&gt;0,G141*0.2,"")</f>
        <v/>
      </c>
    </row>
    <row r="142">
      <c r="H142">
        <f>IF(F142&gt;0,G142/F142*1000,"")</f>
        <v/>
      </c>
      <c r="J142">
        <f>IF(G142&gt;0,G142*0.2,"")</f>
        <v/>
      </c>
    </row>
    <row r="143">
      <c r="H143">
        <f>IF(F143&gt;0,G143/F143*1000,"")</f>
        <v/>
      </c>
      <c r="J143">
        <f>IF(G143&gt;0,G143*0.2,"")</f>
        <v/>
      </c>
    </row>
    <row r="144">
      <c r="H144">
        <f>IF(F144&gt;0,G144/F144*1000,"")</f>
        <v/>
      </c>
      <c r="J144">
        <f>IF(G144&gt;0,G144*0.2,"")</f>
        <v/>
      </c>
    </row>
    <row r="145">
      <c r="H145">
        <f>IF(F145&gt;0,G145/F145*1000,"")</f>
        <v/>
      </c>
      <c r="J145">
        <f>IF(G145&gt;0,G145*0.2,"")</f>
        <v/>
      </c>
    </row>
    <row r="146">
      <c r="H146">
        <f>IF(F146&gt;0,G146/F146*1000,"")</f>
        <v/>
      </c>
      <c r="J146">
        <f>IF(G146&gt;0,G146*0.2,"")</f>
        <v/>
      </c>
    </row>
    <row r="147">
      <c r="H147">
        <f>IF(F147&gt;0,G147/F147*1000,"")</f>
        <v/>
      </c>
      <c r="J147">
        <f>IF(G147&gt;0,G147*0.2,"")</f>
        <v/>
      </c>
    </row>
    <row r="148">
      <c r="H148">
        <f>IF(F148&gt;0,G148/F148*1000,"")</f>
        <v/>
      </c>
      <c r="J148">
        <f>IF(G148&gt;0,G148*0.2,"")</f>
        <v/>
      </c>
    </row>
    <row r="149">
      <c r="H149">
        <f>IF(F149&gt;0,G149/F149*1000,"")</f>
        <v/>
      </c>
      <c r="J149">
        <f>IF(G149&gt;0,G149*0.2,"")</f>
        <v/>
      </c>
    </row>
    <row r="150">
      <c r="H150">
        <f>IF(F150&gt;0,G150/F150*1000,"")</f>
        <v/>
      </c>
      <c r="J150">
        <f>IF(G150&gt;0,G150*0.2,"")</f>
        <v/>
      </c>
    </row>
    <row r="151">
      <c r="H151">
        <f>IF(F151&gt;0,G151/F151*1000,"")</f>
        <v/>
      </c>
      <c r="J151">
        <f>IF(G151&gt;0,G151*0.2,"")</f>
        <v/>
      </c>
    </row>
    <row r="152">
      <c r="H152">
        <f>IF(F152&gt;0,G152/F152*1000,"")</f>
        <v/>
      </c>
      <c r="J152">
        <f>IF(G152&gt;0,G152*0.2,"")</f>
        <v/>
      </c>
    </row>
    <row r="153">
      <c r="H153">
        <f>IF(F153&gt;0,G153/F153*1000,"")</f>
        <v/>
      </c>
      <c r="J153">
        <f>IF(G153&gt;0,G153*0.2,"")</f>
        <v/>
      </c>
    </row>
    <row r="154">
      <c r="H154">
        <f>IF(F154&gt;0,G154/F154*1000,"")</f>
        <v/>
      </c>
      <c r="J154">
        <f>IF(G154&gt;0,G154*0.2,"")</f>
        <v/>
      </c>
    </row>
    <row r="155">
      <c r="H155">
        <f>IF(F155&gt;0,G155/F155*1000,"")</f>
        <v/>
      </c>
      <c r="J155">
        <f>IF(G155&gt;0,G155*0.2,"")</f>
        <v/>
      </c>
    </row>
    <row r="156">
      <c r="H156">
        <f>IF(F156&gt;0,G156/F156*1000,"")</f>
        <v/>
      </c>
      <c r="J156">
        <f>IF(G156&gt;0,G156*0.2,"")</f>
        <v/>
      </c>
    </row>
    <row r="157">
      <c r="H157">
        <f>IF(F157&gt;0,G157/F157*1000,"")</f>
        <v/>
      </c>
      <c r="J157">
        <f>IF(G157&gt;0,G157*0.2,"")</f>
        <v/>
      </c>
    </row>
    <row r="158">
      <c r="H158">
        <f>IF(F158&gt;0,G158/F158*1000,"")</f>
        <v/>
      </c>
      <c r="J158">
        <f>IF(G158&gt;0,G158*0.2,"")</f>
        <v/>
      </c>
    </row>
    <row r="159">
      <c r="H159">
        <f>IF(F159&gt;0,G159/F159*1000,"")</f>
        <v/>
      </c>
      <c r="J159">
        <f>IF(G159&gt;0,G159*0.2,"")</f>
        <v/>
      </c>
    </row>
    <row r="160">
      <c r="H160">
        <f>IF(F160&gt;0,G160/F160*1000,"")</f>
        <v/>
      </c>
      <c r="J160">
        <f>IF(G160&gt;0,G160*0.2,"")</f>
        <v/>
      </c>
    </row>
    <row r="161">
      <c r="H161">
        <f>IF(F161&gt;0,G161/F161*1000,"")</f>
        <v/>
      </c>
      <c r="J161">
        <f>IF(G161&gt;0,G161*0.2,"")</f>
        <v/>
      </c>
    </row>
    <row r="162">
      <c r="H162">
        <f>IF(F162&gt;0,G162/F162*1000,"")</f>
        <v/>
      </c>
      <c r="J162">
        <f>IF(G162&gt;0,G162*0.2,"")</f>
        <v/>
      </c>
    </row>
    <row r="163">
      <c r="H163">
        <f>IF(F163&gt;0,G163/F163*1000,"")</f>
        <v/>
      </c>
      <c r="J163">
        <f>IF(G163&gt;0,G163*0.2,"")</f>
        <v/>
      </c>
    </row>
    <row r="164">
      <c r="H164">
        <f>IF(F164&gt;0,G164/F164*1000,"")</f>
        <v/>
      </c>
      <c r="J164">
        <f>IF(G164&gt;0,G164*0.2,"")</f>
        <v/>
      </c>
    </row>
    <row r="165">
      <c r="H165">
        <f>IF(F165&gt;0,G165/F165*1000,"")</f>
        <v/>
      </c>
      <c r="J165">
        <f>IF(G165&gt;0,G165*0.2,"")</f>
        <v/>
      </c>
    </row>
    <row r="166">
      <c r="H166">
        <f>IF(F166&gt;0,G166/F166*1000,"")</f>
        <v/>
      </c>
      <c r="J166">
        <f>IF(G166&gt;0,G166*0.2,"")</f>
        <v/>
      </c>
    </row>
    <row r="167">
      <c r="H167">
        <f>IF(F167&gt;0,G167/F167*1000,"")</f>
        <v/>
      </c>
      <c r="J167">
        <f>IF(G167&gt;0,G167*0.2,"")</f>
        <v/>
      </c>
    </row>
    <row r="168">
      <c r="H168">
        <f>IF(F168&gt;0,G168/F168*1000,"")</f>
        <v/>
      </c>
      <c r="J168">
        <f>IF(G168&gt;0,G168*0.2,"")</f>
        <v/>
      </c>
    </row>
    <row r="169">
      <c r="H169">
        <f>IF(F169&gt;0,G169/F169*1000,"")</f>
        <v/>
      </c>
      <c r="J169">
        <f>IF(G169&gt;0,G169*0.2,"")</f>
        <v/>
      </c>
    </row>
    <row r="170">
      <c r="H170">
        <f>IF(F170&gt;0,G170/F170*1000,"")</f>
        <v/>
      </c>
      <c r="J170">
        <f>IF(G170&gt;0,G170*0.2,"")</f>
        <v/>
      </c>
    </row>
    <row r="171">
      <c r="H171">
        <f>IF(F171&gt;0,G171/F171*1000,"")</f>
        <v/>
      </c>
      <c r="J171">
        <f>IF(G171&gt;0,G171*0.2,"")</f>
        <v/>
      </c>
    </row>
    <row r="172">
      <c r="H172">
        <f>IF(F172&gt;0,G172/F172*1000,"")</f>
        <v/>
      </c>
      <c r="J172">
        <f>IF(G172&gt;0,G172*0.2,"")</f>
        <v/>
      </c>
    </row>
    <row r="173">
      <c r="H173">
        <f>IF(F173&gt;0,G173/F173*1000,"")</f>
        <v/>
      </c>
      <c r="J173">
        <f>IF(G173&gt;0,G173*0.2,"")</f>
        <v/>
      </c>
    </row>
    <row r="174">
      <c r="H174">
        <f>IF(F174&gt;0,G174/F174*1000,"")</f>
        <v/>
      </c>
      <c r="J174">
        <f>IF(G174&gt;0,G174*0.2,"")</f>
        <v/>
      </c>
    </row>
    <row r="175">
      <c r="H175">
        <f>IF(F175&gt;0,G175/F175*1000,"")</f>
        <v/>
      </c>
      <c r="J175">
        <f>IF(G175&gt;0,G175*0.2,"")</f>
        <v/>
      </c>
    </row>
    <row r="176">
      <c r="H176">
        <f>IF(F176&gt;0,G176/F176*1000,"")</f>
        <v/>
      </c>
      <c r="J176">
        <f>IF(G176&gt;0,G176*0.2,"")</f>
        <v/>
      </c>
    </row>
    <row r="177">
      <c r="H177">
        <f>IF(F177&gt;0,G177/F177*1000,"")</f>
        <v/>
      </c>
      <c r="J177">
        <f>IF(G177&gt;0,G177*0.2,"")</f>
        <v/>
      </c>
    </row>
    <row r="178">
      <c r="H178">
        <f>IF(F178&gt;0,G178/F178*1000,"")</f>
        <v/>
      </c>
      <c r="J178">
        <f>IF(G178&gt;0,G178*0.2,"")</f>
        <v/>
      </c>
    </row>
    <row r="179">
      <c r="H179">
        <f>IF(F179&gt;0,G179/F179*1000,"")</f>
        <v/>
      </c>
      <c r="J179">
        <f>IF(G179&gt;0,G179*0.2,"")</f>
        <v/>
      </c>
    </row>
    <row r="180">
      <c r="H180">
        <f>IF(F180&gt;0,G180/F180*1000,"")</f>
        <v/>
      </c>
      <c r="J180">
        <f>IF(G180&gt;0,G180*0.2,"")</f>
        <v/>
      </c>
    </row>
    <row r="181">
      <c r="H181">
        <f>IF(F181&gt;0,G181/F181*1000,"")</f>
        <v/>
      </c>
      <c r="J181">
        <f>IF(G181&gt;0,G181*0.2,"")</f>
        <v/>
      </c>
    </row>
    <row r="182">
      <c r="H182">
        <f>IF(F182&gt;0,G182/F182*1000,"")</f>
        <v/>
      </c>
      <c r="J182">
        <f>IF(G182&gt;0,G182*0.2,"")</f>
        <v/>
      </c>
    </row>
    <row r="183">
      <c r="H183">
        <f>IF(F183&gt;0,G183/F183*1000,"")</f>
        <v/>
      </c>
      <c r="J183">
        <f>IF(G183&gt;0,G183*0.2,"")</f>
        <v/>
      </c>
    </row>
    <row r="184">
      <c r="H184">
        <f>IF(F184&gt;0,G184/F184*1000,"")</f>
        <v/>
      </c>
      <c r="J184">
        <f>IF(G184&gt;0,G184*0.2,"")</f>
        <v/>
      </c>
    </row>
    <row r="185">
      <c r="H185">
        <f>IF(F185&gt;0,G185/F185*1000,"")</f>
        <v/>
      </c>
      <c r="J185">
        <f>IF(G185&gt;0,G185*0.2,"")</f>
        <v/>
      </c>
    </row>
    <row r="186">
      <c r="H186">
        <f>IF(F186&gt;0,G186/F186*1000,"")</f>
        <v/>
      </c>
      <c r="J186">
        <f>IF(G186&gt;0,G186*0.2,"")</f>
        <v/>
      </c>
    </row>
    <row r="187">
      <c r="H187">
        <f>IF(F187&gt;0,G187/F187*1000,"")</f>
        <v/>
      </c>
      <c r="J187">
        <f>IF(G187&gt;0,G187*0.2,"")</f>
        <v/>
      </c>
    </row>
    <row r="188">
      <c r="H188">
        <f>IF(F188&gt;0,G188/F188*1000,"")</f>
        <v/>
      </c>
      <c r="J188">
        <f>IF(G188&gt;0,G188*0.2,"")</f>
        <v/>
      </c>
    </row>
    <row r="189">
      <c r="H189">
        <f>IF(F189&gt;0,G189/F189*1000,"")</f>
        <v/>
      </c>
      <c r="J189">
        <f>IF(G189&gt;0,G189*0.2,"")</f>
        <v/>
      </c>
    </row>
    <row r="190">
      <c r="H190">
        <f>IF(F190&gt;0,G190/F190*1000,"")</f>
        <v/>
      </c>
      <c r="J190">
        <f>IF(G190&gt;0,G190*0.2,"")</f>
        <v/>
      </c>
    </row>
    <row r="191">
      <c r="H191">
        <f>IF(F191&gt;0,G191/F191*1000,"")</f>
        <v/>
      </c>
      <c r="J191">
        <f>IF(G191&gt;0,G191*0.2,"")</f>
        <v/>
      </c>
    </row>
    <row r="192">
      <c r="H192">
        <f>IF(F192&gt;0,G192/F192*1000,"")</f>
        <v/>
      </c>
      <c r="J192">
        <f>IF(G192&gt;0,G192*0.2,"")</f>
        <v/>
      </c>
    </row>
    <row r="193">
      <c r="H193">
        <f>IF(F193&gt;0,G193/F193*1000,"")</f>
        <v/>
      </c>
      <c r="J193">
        <f>IF(G193&gt;0,G193*0.2,"")</f>
        <v/>
      </c>
    </row>
    <row r="194">
      <c r="H194">
        <f>IF(F194&gt;0,G194/F194*1000,"")</f>
        <v/>
      </c>
      <c r="J194">
        <f>IF(G194&gt;0,G194*0.2,"")</f>
        <v/>
      </c>
    </row>
    <row r="195">
      <c r="H195">
        <f>IF(F195&gt;0,G195/F195*1000,"")</f>
        <v/>
      </c>
      <c r="J195">
        <f>IF(G195&gt;0,G195*0.2,"")</f>
        <v/>
      </c>
    </row>
    <row r="196">
      <c r="H196">
        <f>IF(F196&gt;0,G196/F196*1000,"")</f>
        <v/>
      </c>
      <c r="J196">
        <f>IF(G196&gt;0,G196*0.2,"")</f>
        <v/>
      </c>
    </row>
    <row r="197">
      <c r="H197">
        <f>IF(F197&gt;0,G197/F197*1000,"")</f>
        <v/>
      </c>
      <c r="J197">
        <f>IF(G197&gt;0,G197*0.2,"")</f>
        <v/>
      </c>
    </row>
    <row r="198">
      <c r="H198">
        <f>IF(F198&gt;0,G198/F198*1000,"")</f>
        <v/>
      </c>
      <c r="J198">
        <f>IF(G198&gt;0,G198*0.2,"")</f>
        <v/>
      </c>
    </row>
    <row r="199">
      <c r="H199">
        <f>IF(F199&gt;0,G199/F199*1000,"")</f>
        <v/>
      </c>
      <c r="J199">
        <f>IF(G199&gt;0,G199*0.2,"")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Video ID</t>
        </is>
      </c>
      <c r="B1" s="1" t="inlineStr">
        <is>
          <t>Video Title</t>
        </is>
      </c>
      <c r="C1" s="1" t="inlineStr">
        <is>
          <t>Upload Date</t>
        </is>
      </c>
      <c r="D1" s="1" t="inlineStr">
        <is>
          <t>Views</t>
        </is>
      </c>
      <c r="E1" s="1" t="inlineStr">
        <is>
          <t>Watch Time (hrs)</t>
        </is>
      </c>
      <c r="F1" s="1" t="inlineStr">
        <is>
          <t>Subscribers Gained</t>
        </is>
      </c>
      <c r="G1" s="1" t="inlineStr">
        <is>
          <t>Revenue ($)</t>
        </is>
      </c>
    </row>
    <row r="2">
      <c r="A2" t="inlineStr">
        <is>
          <t>VID001</t>
        </is>
      </c>
      <c r="B2" t="inlineStr">
        <is>
          <t>How to Edit Videos Faster</t>
        </is>
      </c>
      <c r="C2" t="inlineStr">
        <is>
          <t>2026-01-05</t>
        </is>
      </c>
      <c r="D2" t="n">
        <v>15000</v>
      </c>
      <c r="E2" t="n">
        <v>800</v>
      </c>
      <c r="F2" t="n">
        <v>120</v>
      </c>
      <c r="G2" t="n">
        <v>120</v>
      </c>
    </row>
    <row r="3">
      <c r="A3" t="inlineStr">
        <is>
          <t>VID002</t>
        </is>
      </c>
      <c r="B3" t="inlineStr">
        <is>
          <t>Camera Review</t>
        </is>
      </c>
      <c r="C3" t="inlineStr">
        <is>
          <t>2026-01-10</t>
        </is>
      </c>
      <c r="D3" t="n">
        <v>8000</v>
      </c>
      <c r="E3" t="n">
        <v>420</v>
      </c>
      <c r="F3" t="n">
        <v>60</v>
      </c>
      <c r="G3" t="n">
        <v>75</v>
      </c>
    </row>
    <row r="4">
      <c r="A4" t="inlineStr">
        <is>
          <t>VID003</t>
        </is>
      </c>
      <c r="B4" t="inlineStr">
        <is>
          <t>Tech Setup Tour</t>
        </is>
      </c>
      <c r="C4" t="inlineStr">
        <is>
          <t>2026-01-15</t>
        </is>
      </c>
      <c r="D4" t="n">
        <v>20000</v>
      </c>
      <c r="E4" t="n">
        <v>1100</v>
      </c>
      <c r="F4" t="n">
        <v>200</v>
      </c>
      <c r="G4" t="n">
        <v>300</v>
      </c>
    </row>
    <row r="5">
      <c r="A5" t="inlineStr">
        <is>
          <t>VID004</t>
        </is>
      </c>
      <c r="B5" t="inlineStr">
        <is>
          <t>Best YouTube Tools</t>
        </is>
      </c>
      <c r="C5" t="inlineStr">
        <is>
          <t>2026-02-03</t>
        </is>
      </c>
      <c r="D5" t="n">
        <v>17000</v>
      </c>
      <c r="E5" t="n">
        <v>900</v>
      </c>
      <c r="F5" t="n">
        <v>150</v>
      </c>
      <c r="G5" t="n">
        <v>140</v>
      </c>
    </row>
    <row r="6">
      <c r="A6" t="inlineStr">
        <is>
          <t>VID005</t>
        </is>
      </c>
      <c r="B6" t="inlineStr">
        <is>
          <t>Lighting Setup Guide</t>
        </is>
      </c>
      <c r="C6" t="inlineStr">
        <is>
          <t>2026-02-11</t>
        </is>
      </c>
      <c r="D6" t="n">
        <v>9000</v>
      </c>
      <c r="E6" t="n">
        <v>500</v>
      </c>
      <c r="F6" t="n">
        <v>80</v>
      </c>
      <c r="G6" t="n">
        <v>90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26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YouTube Creator Revenue Dashboard</t>
        </is>
      </c>
    </row>
    <row r="3">
      <c r="A3" t="inlineStr">
        <is>
          <t>Income Source</t>
        </is>
      </c>
      <c r="B3" t="inlineStr">
        <is>
          <t>Total Revenue</t>
        </is>
      </c>
      <c r="H3" t="inlineStr">
        <is>
          <t>Video</t>
        </is>
      </c>
      <c r="I3" t="inlineStr">
        <is>
          <t>Subscribers Gained</t>
        </is>
      </c>
    </row>
    <row r="4">
      <c r="A4" t="inlineStr">
        <is>
          <t>AdSense</t>
        </is>
      </c>
      <c r="B4">
        <f>SUMIF('Income Tracker'!D:D,"AdSense",'Income Tracker'!G:G)</f>
        <v/>
      </c>
      <c r="H4">
        <f>'Video Analytics'!B2</f>
        <v/>
      </c>
      <c r="I4">
        <f>'Video Analytics'!F2</f>
        <v/>
      </c>
    </row>
    <row r="5">
      <c r="A5" t="inlineStr">
        <is>
          <t>Affiliate</t>
        </is>
      </c>
      <c r="B5">
        <f>SUMIF('Income Tracker'!D:D,"Affiliate",'Income Tracker'!G:G)</f>
        <v/>
      </c>
      <c r="H5">
        <f>'Video Analytics'!B3</f>
        <v/>
      </c>
      <c r="I5">
        <f>'Video Analytics'!F3</f>
        <v/>
      </c>
    </row>
    <row r="6">
      <c r="A6" t="inlineStr">
        <is>
          <t>Sponsorship</t>
        </is>
      </c>
      <c r="B6">
        <f>SUMIF('Income Tracker'!D:D,"Sponsorship",'Income Tracker'!G:G)</f>
        <v/>
      </c>
      <c r="H6">
        <f>'Video Analytics'!B4</f>
        <v/>
      </c>
      <c r="I6">
        <f>'Video Analytics'!F4</f>
        <v/>
      </c>
    </row>
    <row r="7">
      <c r="H7">
        <f>'Video Analytics'!B5</f>
        <v/>
      </c>
      <c r="I7">
        <f>'Video Analytics'!F5</f>
        <v/>
      </c>
    </row>
    <row r="8">
      <c r="A8" s="1" t="inlineStr">
        <is>
          <t>Total Revenue</t>
        </is>
      </c>
      <c r="B8" s="1">
        <f>SUM(B4:B6)</f>
        <v/>
      </c>
      <c r="H8">
        <f>'Video Analytics'!B6</f>
        <v/>
      </c>
      <c r="I8">
        <f>'Video Analytics'!F6</f>
        <v/>
      </c>
    </row>
    <row r="10">
      <c r="A10" t="inlineStr">
        <is>
          <t>Estimated Taxes (20%)</t>
        </is>
      </c>
      <c r="B10">
        <f>SUM('Income Tracker'!J:J)</f>
        <v/>
      </c>
    </row>
    <row r="14">
      <c r="A14" t="inlineStr">
        <is>
          <t>Month</t>
        </is>
      </c>
      <c r="B14" t="inlineStr">
        <is>
          <t>Revenue</t>
        </is>
      </c>
    </row>
    <row r="15">
      <c r="A15" t="inlineStr">
        <is>
          <t>Jan</t>
        </is>
      </c>
      <c r="B15">
        <f>SUMIFS('Income Tracker'!G:G,'Income Tracker'!A:A,"&gt;="&amp;DATE(2026,1,1),'Income Tracker'!A:A,"&lt;"&amp;DATE(2026,2,1))</f>
        <v/>
      </c>
    </row>
    <row r="16">
      <c r="A16" t="inlineStr">
        <is>
          <t>Feb</t>
        </is>
      </c>
      <c r="B16">
        <f>SUMIFS('Income Tracker'!G:G,'Income Tracker'!A:A,"&gt;="&amp;DATE(2026,2,1),'Income Tracker'!A:A,"&lt;"&amp;DATE(2026,3,1))</f>
        <v/>
      </c>
    </row>
    <row r="17">
      <c r="A17" t="inlineStr">
        <is>
          <t>Mar</t>
        </is>
      </c>
      <c r="B17">
        <f>SUMIFS('Income Tracker'!G:G,'Income Tracker'!A:A,"&gt;="&amp;DATE(2026,3,1),'Income Tracker'!A:A,"&lt;"&amp;DATE(2026,4,1))</f>
        <v/>
      </c>
    </row>
    <row r="18">
      <c r="A18" t="inlineStr">
        <is>
          <t>Apr</t>
        </is>
      </c>
      <c r="B18">
        <f>SUMIFS('Income Tracker'!G:G,'Income Tracker'!A:A,"&gt;="&amp;DATE(2026,4,1),'Income Tracker'!A:A,"&lt;"&amp;DATE(2026,5,1))</f>
        <v/>
      </c>
    </row>
    <row r="19">
      <c r="A19" t="inlineStr">
        <is>
          <t>May</t>
        </is>
      </c>
      <c r="B19">
        <f>SUMIFS('Income Tracker'!G:G,'Income Tracker'!A:A,"&gt;="&amp;DATE(2026,5,1),'Income Tracker'!A:A,"&lt;"&amp;DATE(2026,6,1))</f>
        <v/>
      </c>
    </row>
    <row r="20">
      <c r="A20" t="inlineStr">
        <is>
          <t>Jun</t>
        </is>
      </c>
      <c r="B20">
        <f>SUMIFS('Income Tracker'!G:G,'Income Tracker'!A:A,"&gt;="&amp;DATE(2026,6,1),'Income Tracker'!A:A,"&lt;"&amp;DATE(2026,7,1))</f>
        <v/>
      </c>
    </row>
    <row r="21">
      <c r="A21" t="inlineStr">
        <is>
          <t>Jul</t>
        </is>
      </c>
      <c r="B21">
        <f>SUMIFS('Income Tracker'!G:G,'Income Tracker'!A:A,"&gt;="&amp;DATE(2026,7,1),'Income Tracker'!A:A,"&lt;"&amp;DATE(2026,8,1))</f>
        <v/>
      </c>
    </row>
    <row r="22">
      <c r="A22" t="inlineStr">
        <is>
          <t>Aug</t>
        </is>
      </c>
      <c r="B22">
        <f>SUMIFS('Income Tracker'!G:G,'Income Tracker'!A:A,"&gt;="&amp;DATE(2026,8,1),'Income Tracker'!A:A,"&lt;"&amp;DATE(2026,9,1))</f>
        <v/>
      </c>
    </row>
    <row r="23">
      <c r="A23" t="inlineStr">
        <is>
          <t>Sep</t>
        </is>
      </c>
      <c r="B23">
        <f>SUMIFS('Income Tracker'!G:G,'Income Tracker'!A:A,"&gt;="&amp;DATE(2026,9,1),'Income Tracker'!A:A,"&lt;"&amp;DATE(2026,10,1))</f>
        <v/>
      </c>
    </row>
    <row r="24">
      <c r="A24" t="inlineStr">
        <is>
          <t>Oct</t>
        </is>
      </c>
      <c r="B24">
        <f>SUMIFS('Income Tracker'!G:G,'Income Tracker'!A:A,"&gt;="&amp;DATE(2026,10,1),'Income Tracker'!A:A,"&lt;"&amp;DATE(2026,11,1))</f>
        <v/>
      </c>
    </row>
    <row r="25">
      <c r="A25" t="inlineStr">
        <is>
          <t>Nov</t>
        </is>
      </c>
      <c r="B25">
        <f>SUMIFS('Income Tracker'!G:G,'Income Tracker'!A:A,"&gt;="&amp;DATE(2026,11,1),'Income Tracker'!A:A,"&lt;"&amp;DATE(2026,12,1))</f>
        <v/>
      </c>
    </row>
    <row r="26">
      <c r="A26" t="inlineStr">
        <is>
          <t>Dec</t>
        </is>
      </c>
      <c r="B26">
        <f>SUMIFS('Income Tracker'!G:G,'Income Tracker'!A:A,"&gt;="&amp;DATE(2026,12,1),'Income Tracker'!A:A,"&lt;"&amp;DATE(2026,13,1))</f>
        <v/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Creator Settings</t>
        </is>
      </c>
    </row>
    <row r="3">
      <c r="A3" t="inlineStr">
        <is>
          <t>Default Tax Rate</t>
        </is>
      </c>
      <c r="B3" t="n">
        <v>0.2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2026-03-16T11:22:14Z</dcterms:created>
  <dcterms:modified xmlns:dcterms="http://purl.org/dc/terms/" xmlns:xsi="http://www.w3.org/2001/XMLSchema-instance" xsi:type="dcterms:W3CDTF">2026-03-16T11:22:14Z</dcterms:modified>
</cp:coreProperties>
</file>